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01.08.2019" sheetId="1" r:id="rId1"/>
  </sheets>
  <definedNames>
    <definedName name="_xlnm.Print_Area" localSheetId="0">'01.08.2019'!$A$1:$H$15</definedName>
  </definedNames>
  <calcPr fullCalcOnLoad="1"/>
</workbook>
</file>

<file path=xl/sharedStrings.xml><?xml version="1.0" encoding="utf-8"?>
<sst xmlns="http://schemas.openxmlformats.org/spreadsheetml/2006/main" count="20" uniqueCount="19">
  <si>
    <t>CASA DE ASIGURARI DE SANATATE ARGES</t>
  </si>
  <si>
    <t>NUMAR PUNCTE AFERENTE CRITERIILOR DE REPARTIZARE A SUMELOR - SERVICII PARACLINICE DE LABORATOR ANATOMIE PATOLOGICA</t>
  </si>
  <si>
    <t xml:space="preserve"> POTRIVIT PREVEDERILOR ORDINULUI NR. 397/836/2018</t>
  </si>
  <si>
    <t>Nr.crt.</t>
  </si>
  <si>
    <t>DENUMIRE FURNIZOR</t>
  </si>
  <si>
    <t>NR. PUNCTE CRITERIUL DE EVALUARE A RESURSELOR 
50%</t>
  </si>
  <si>
    <t>NR. PUNCTE  CRITERIUL DE CALITATE 
50%</t>
  </si>
  <si>
    <t>NR. PUNCTE EVALUAREA CAPACITĂȚII  RESURSELOR TEHNICE</t>
  </si>
  <si>
    <t>NR. PUNCTE LOGISTICA</t>
  </si>
  <si>
    <t>NR. PUNCTE RESURSE UMANE</t>
  </si>
  <si>
    <t>TOTAL</t>
  </si>
  <si>
    <t>NR. PUNCTE PENTRU SUBCRITERIUL ” ÎNDEPLINIREA CERINȚELOR PENTRU CALITATE ȘI COMPETENȚĂ”, ÎN CONFORMITATE CU SR EN ISO 15189
50%</t>
  </si>
  <si>
    <t>NR. PUNCTE PENTRU PARTICIPARE LA SCHEMELE DE INTERCOMPARARE LABORATOARE DE ANALIZE MEDICALE 
 50%</t>
  </si>
  <si>
    <t>INCD VICTOR BABES*</t>
  </si>
  <si>
    <t>S.C DACO SRL</t>
  </si>
  <si>
    <t>S.C DOMINA SANA S.R.L*</t>
  </si>
  <si>
    <t>SC LOTUS SRL*</t>
  </si>
  <si>
    <t>SC PERSONAL GENETICS SRL*</t>
  </si>
  <si>
    <t>SC ONCO TEAM DIAGNOSTIC SRL*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</si>
</sst>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3" fontId="35" fillId="0" borderId="0" applyFon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2" fontId="41" fillId="0" borderId="0" xfId="55" applyNumberFormat="1" applyFont="1" applyAlignment="1">
      <alignment vertical="center"/>
    </xf>
    <xf numFmtId="2" fontId="41" fillId="0" borderId="0" xfId="55" applyNumberFormat="1" applyFont="1" applyAlignment="1">
      <alignment vertical="center" wrapText="1"/>
    </xf>
    <xf numFmtId="4" fontId="41" fillId="0" borderId="0" xfId="55" applyNumberFormat="1" applyFont="1" applyAlignment="1">
      <alignment vertical="center"/>
    </xf>
    <xf numFmtId="0" fontId="36" fillId="0" borderId="0" xfId="56">
      <alignment/>
    </xf>
    <xf numFmtId="0" fontId="36" fillId="0" borderId="0" xfId="55" applyNumberFormat="1" applyFont="1" applyAlignment="1">
      <alignment vertical="center" wrapText="1"/>
    </xf>
    <xf numFmtId="2" fontId="36" fillId="0" borderId="0" xfId="55" applyNumberFormat="1" applyFont="1" applyAlignment="1">
      <alignment vertical="center"/>
    </xf>
    <xf numFmtId="0" fontId="41" fillId="0" borderId="0" xfId="55" applyNumberFormat="1" applyFont="1" applyAlignment="1">
      <alignment horizontal="center" vertical="center"/>
    </xf>
    <xf numFmtId="4" fontId="36" fillId="0" borderId="0" xfId="57" applyNumberFormat="1" applyAlignment="1">
      <alignment vertical="center"/>
    </xf>
    <xf numFmtId="4" fontId="41" fillId="0" borderId="0" xfId="57" applyNumberFormat="1" applyFont="1" applyAlignment="1">
      <alignment vertical="center"/>
    </xf>
    <xf numFmtId="0" fontId="41" fillId="0" borderId="10" xfId="57" applyFont="1" applyBorder="1" applyAlignment="1">
      <alignment horizontal="center" vertical="center" wrapText="1"/>
    </xf>
    <xf numFmtId="0" fontId="41" fillId="0" borderId="10" xfId="58" applyFont="1" applyBorder="1" applyAlignment="1">
      <alignment horizontal="center" vertical="center" wrapText="1"/>
    </xf>
    <xf numFmtId="4" fontId="41" fillId="0" borderId="0" xfId="57" applyNumberFormat="1" applyFont="1" applyAlignment="1">
      <alignment horizontal="center" vertical="center" wrapText="1"/>
    </xf>
    <xf numFmtId="4" fontId="41" fillId="0" borderId="10" xfId="57" applyNumberFormat="1" applyFont="1" applyBorder="1" applyAlignment="1">
      <alignment horizontal="center" vertical="center" wrapText="1"/>
    </xf>
    <xf numFmtId="0" fontId="42" fillId="0" borderId="10" xfId="55" applyNumberFormat="1" applyFont="1" applyBorder="1" applyAlignment="1">
      <alignment horizontal="center" vertical="center" wrapText="1"/>
    </xf>
    <xf numFmtId="0" fontId="42" fillId="33" borderId="10" xfId="56" applyFont="1" applyFill="1" applyBorder="1" applyAlignment="1">
      <alignment horizontal="left" vertical="center"/>
    </xf>
    <xf numFmtId="0" fontId="42" fillId="33" borderId="10" xfId="56" applyFont="1" applyFill="1" applyBorder="1" applyAlignment="1">
      <alignment horizontal="center"/>
    </xf>
    <xf numFmtId="4" fontId="42" fillId="0" borderId="10" xfId="57" applyNumberFormat="1" applyFont="1" applyBorder="1" applyAlignment="1">
      <alignment horizontal="center" vertical="center" wrapText="1"/>
    </xf>
    <xf numFmtId="0" fontId="43" fillId="33" borderId="0" xfId="56" applyFont="1" applyFill="1" applyAlignment="1">
      <alignment horizontal="center"/>
    </xf>
    <xf numFmtId="0" fontId="43" fillId="0" borderId="0" xfId="56" applyFont="1" applyAlignment="1">
      <alignment horizontal="center" vertical="center" wrapText="1"/>
    </xf>
    <xf numFmtId="0" fontId="42" fillId="0" borderId="10" xfId="56" applyFont="1" applyBorder="1" applyAlignment="1">
      <alignment horizontal="center"/>
    </xf>
    <xf numFmtId="0" fontId="42" fillId="34" borderId="10" xfId="55" applyNumberFormat="1" applyFont="1" applyFill="1" applyBorder="1" applyAlignment="1">
      <alignment horizontal="center" vertical="center" wrapText="1"/>
    </xf>
    <xf numFmtId="0" fontId="42" fillId="35" borderId="10" xfId="56" applyFont="1" applyFill="1" applyBorder="1" applyAlignment="1">
      <alignment horizontal="left" vertical="center"/>
    </xf>
    <xf numFmtId="0" fontId="42" fillId="34" borderId="10" xfId="56" applyFont="1" applyFill="1" applyBorder="1" applyAlignment="1">
      <alignment horizontal="center"/>
    </xf>
    <xf numFmtId="0" fontId="42" fillId="35" borderId="10" xfId="56" applyFont="1" applyFill="1" applyBorder="1" applyAlignment="1">
      <alignment horizontal="center"/>
    </xf>
    <xf numFmtId="0" fontId="43" fillId="0" borderId="0" xfId="56" applyFont="1" applyAlignment="1">
      <alignment horizontal="center"/>
    </xf>
    <xf numFmtId="0" fontId="43" fillId="34" borderId="0" xfId="56" applyFont="1" applyFill="1" applyAlignment="1">
      <alignment horizontal="center"/>
    </xf>
    <xf numFmtId="0" fontId="43" fillId="34" borderId="0" xfId="56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44" fillId="0" borderId="10" xfId="57" applyFont="1" applyBorder="1" applyAlignment="1">
      <alignment horizontal="center" vertical="center"/>
    </xf>
    <xf numFmtId="4" fontId="44" fillId="0" borderId="10" xfId="57" applyNumberFormat="1" applyFont="1" applyBorder="1" applyAlignment="1">
      <alignment horizontal="center" vertical="center"/>
    </xf>
    <xf numFmtId="4" fontId="44" fillId="0" borderId="10" xfId="57" applyNumberFormat="1" applyFont="1" applyBorder="1" applyAlignment="1">
      <alignment horizontal="center" vertical="center" wrapText="1"/>
    </xf>
    <xf numFmtId="4" fontId="41" fillId="0" borderId="0" xfId="57" applyNumberFormat="1" applyFont="1" applyAlignment="1">
      <alignment horizontal="center" vertical="center"/>
    </xf>
    <xf numFmtId="0" fontId="41" fillId="0" borderId="0" xfId="56" applyFont="1" applyAlignment="1">
      <alignment horizontal="center" vertical="center"/>
    </xf>
    <xf numFmtId="0" fontId="41" fillId="0" borderId="0" xfId="56" applyFont="1" applyAlignment="1">
      <alignment horizontal="center"/>
    </xf>
    <xf numFmtId="4" fontId="0" fillId="0" borderId="0" xfId="0" applyNumberFormat="1" applyAlignment="1">
      <alignment/>
    </xf>
    <xf numFmtId="0" fontId="41" fillId="0" borderId="0" xfId="55" applyNumberFormat="1" applyFont="1" applyAlignment="1">
      <alignment horizontal="center" vertical="center"/>
    </xf>
    <xf numFmtId="0" fontId="0" fillId="0" borderId="11" xfId="0" applyBorder="1" applyAlignment="1">
      <alignment/>
    </xf>
    <xf numFmtId="4" fontId="41" fillId="0" borderId="10" xfId="57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2" max="2" width="46.7109375" style="0" customWidth="1"/>
    <col min="3" max="3" width="26.00390625" style="0" customWidth="1"/>
    <col min="4" max="5" width="10.8515625" style="0" customWidth="1"/>
    <col min="6" max="6" width="11.28125" style="0" customWidth="1"/>
    <col min="7" max="7" width="29.28125" style="0" customWidth="1"/>
    <col min="8" max="8" width="28.57421875" style="0" customWidth="1"/>
    <col min="10" max="10" width="21.8515625" style="0" customWidth="1"/>
  </cols>
  <sheetData>
    <row r="1" spans="1:12" ht="1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15">
      <c r="A2" s="2"/>
      <c r="B2" s="5"/>
      <c r="C2" s="5"/>
      <c r="D2" s="5"/>
      <c r="E2" s="5"/>
      <c r="F2" s="5"/>
      <c r="G2" s="3"/>
      <c r="H2" s="3"/>
      <c r="I2" s="3"/>
      <c r="J2" s="3"/>
      <c r="K2" s="3"/>
      <c r="L2" s="4"/>
    </row>
    <row r="3" spans="1:12" ht="15">
      <c r="A3" s="2"/>
      <c r="B3" s="5"/>
      <c r="C3" s="5"/>
      <c r="D3" s="5"/>
      <c r="E3" s="5"/>
      <c r="F3" s="5"/>
      <c r="G3" s="1"/>
      <c r="H3" s="6"/>
      <c r="I3" s="6"/>
      <c r="J3" s="6"/>
      <c r="K3" s="6"/>
      <c r="L3" s="4"/>
    </row>
    <row r="4" spans="1:12" ht="15">
      <c r="A4" s="36" t="s">
        <v>1</v>
      </c>
      <c r="B4" s="36"/>
      <c r="C4" s="36"/>
      <c r="D4" s="36"/>
      <c r="E4" s="36"/>
      <c r="F4" s="36"/>
      <c r="G4" s="36"/>
      <c r="H4" s="36"/>
      <c r="I4" s="7"/>
      <c r="J4" s="7"/>
      <c r="K4" s="7"/>
      <c r="L4" s="4"/>
    </row>
    <row r="5" spans="1:12" ht="15">
      <c r="A5" s="36" t="s">
        <v>2</v>
      </c>
      <c r="B5" s="36"/>
      <c r="C5" s="36"/>
      <c r="D5" s="36"/>
      <c r="E5" s="36"/>
      <c r="F5" s="36"/>
      <c r="G5" s="36"/>
      <c r="H5" s="36"/>
      <c r="I5" s="7"/>
      <c r="J5" s="7"/>
      <c r="K5" s="7"/>
      <c r="L5" s="4"/>
    </row>
    <row r="6" spans="1:12" ht="15">
      <c r="A6" s="37"/>
      <c r="B6" s="37"/>
      <c r="C6" s="8"/>
      <c r="D6" s="8"/>
      <c r="E6" s="8"/>
      <c r="F6" s="8"/>
      <c r="G6" s="8"/>
      <c r="H6" s="9"/>
      <c r="I6" s="9"/>
      <c r="J6" s="9"/>
      <c r="K6" s="9"/>
      <c r="L6" s="4"/>
    </row>
    <row r="7" spans="1:12" ht="29.25" customHeight="1">
      <c r="A7" s="10" t="s">
        <v>3</v>
      </c>
      <c r="B7" s="11" t="s">
        <v>4</v>
      </c>
      <c r="C7" s="38" t="s">
        <v>5</v>
      </c>
      <c r="D7" s="38"/>
      <c r="E7" s="38"/>
      <c r="F7" s="38"/>
      <c r="G7" s="38" t="s">
        <v>6</v>
      </c>
      <c r="H7" s="38"/>
      <c r="I7" s="12"/>
      <c r="J7" s="12"/>
      <c r="K7" s="12"/>
      <c r="L7" s="4"/>
    </row>
    <row r="8" spans="1:12" ht="102">
      <c r="A8" s="10"/>
      <c r="B8" s="11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2"/>
      <c r="J8" s="12"/>
      <c r="K8" s="12"/>
      <c r="L8" s="4"/>
    </row>
    <row r="9" spans="1:12" ht="15">
      <c r="A9" s="14">
        <v>1</v>
      </c>
      <c r="B9" s="15" t="s">
        <v>13</v>
      </c>
      <c r="C9" s="16">
        <v>106</v>
      </c>
      <c r="D9" s="16">
        <v>10</v>
      </c>
      <c r="E9" s="16">
        <v>349.85</v>
      </c>
      <c r="F9" s="17">
        <f aca="true" t="shared" si="0" ref="F9:F14">C9+D9+E9</f>
        <v>465.85</v>
      </c>
      <c r="G9" s="16">
        <v>0</v>
      </c>
      <c r="H9" s="16">
        <v>0</v>
      </c>
      <c r="I9" s="18"/>
      <c r="J9" s="18"/>
      <c r="K9" s="18"/>
      <c r="L9" s="19"/>
    </row>
    <row r="10" spans="1:12" ht="15">
      <c r="A10" s="14">
        <v>2</v>
      </c>
      <c r="B10" s="15" t="s">
        <v>14</v>
      </c>
      <c r="C10" s="16">
        <v>9</v>
      </c>
      <c r="D10" s="16">
        <v>3</v>
      </c>
      <c r="E10" s="16">
        <v>40</v>
      </c>
      <c r="F10" s="17">
        <f t="shared" si="0"/>
        <v>52</v>
      </c>
      <c r="G10" s="16">
        <v>0</v>
      </c>
      <c r="H10" s="16">
        <v>24</v>
      </c>
      <c r="I10" s="18"/>
      <c r="J10" s="18"/>
      <c r="K10" s="18"/>
      <c r="L10" s="19"/>
    </row>
    <row r="11" spans="1:12" ht="15">
      <c r="A11" s="14">
        <v>3</v>
      </c>
      <c r="B11" s="15" t="s">
        <v>15</v>
      </c>
      <c r="C11" s="20">
        <v>4</v>
      </c>
      <c r="D11" s="16">
        <v>10</v>
      </c>
      <c r="E11" s="16">
        <v>51.33</v>
      </c>
      <c r="F11" s="17">
        <f t="shared" si="0"/>
        <v>65.33</v>
      </c>
      <c r="G11" s="16">
        <v>0</v>
      </c>
      <c r="H11" s="16">
        <v>0</v>
      </c>
      <c r="I11" s="18"/>
      <c r="J11" s="18"/>
      <c r="K11" s="18"/>
      <c r="L11" s="19"/>
    </row>
    <row r="12" spans="1:12" ht="15.75" customHeight="1">
      <c r="A12" s="21">
        <v>4</v>
      </c>
      <c r="B12" s="22" t="s">
        <v>16</v>
      </c>
      <c r="C12" s="23">
        <v>15</v>
      </c>
      <c r="D12" s="24">
        <v>14</v>
      </c>
      <c r="E12" s="24">
        <v>134</v>
      </c>
      <c r="F12" s="17">
        <f t="shared" si="0"/>
        <v>163</v>
      </c>
      <c r="G12" s="24">
        <v>0</v>
      </c>
      <c r="H12" s="24">
        <v>24</v>
      </c>
      <c r="I12" s="18"/>
      <c r="J12" s="18"/>
      <c r="K12" s="18"/>
      <c r="L12" s="19"/>
    </row>
    <row r="13" spans="1:12" ht="15">
      <c r="A13" s="21">
        <v>5</v>
      </c>
      <c r="B13" s="22" t="s">
        <v>17</v>
      </c>
      <c r="C13" s="23">
        <v>46</v>
      </c>
      <c r="D13" s="23">
        <v>20</v>
      </c>
      <c r="E13" s="23">
        <v>137.32</v>
      </c>
      <c r="F13" s="17">
        <f t="shared" si="0"/>
        <v>203.32</v>
      </c>
      <c r="G13" s="23">
        <v>0</v>
      </c>
      <c r="H13" s="23">
        <v>0</v>
      </c>
      <c r="I13" s="25"/>
      <c r="J13" s="25"/>
      <c r="K13" s="25"/>
      <c r="L13" s="19"/>
    </row>
    <row r="14" spans="1:12" s="28" customFormat="1" ht="15">
      <c r="A14" s="21">
        <v>6</v>
      </c>
      <c r="B14" s="22" t="s">
        <v>18</v>
      </c>
      <c r="C14" s="23">
        <v>112</v>
      </c>
      <c r="D14" s="23">
        <v>14</v>
      </c>
      <c r="E14" s="24">
        <v>286.67</v>
      </c>
      <c r="F14" s="17">
        <f t="shared" si="0"/>
        <v>412.67</v>
      </c>
      <c r="G14" s="23">
        <v>0</v>
      </c>
      <c r="H14" s="23">
        <v>30</v>
      </c>
      <c r="I14" s="26"/>
      <c r="J14" s="26"/>
      <c r="K14" s="26"/>
      <c r="L14" s="27"/>
    </row>
    <row r="15" spans="1:13" ht="15">
      <c r="A15" s="29"/>
      <c r="B15" s="29" t="s">
        <v>10</v>
      </c>
      <c r="C15" s="30">
        <f>C9+C10+C11+C12+C13+C14</f>
        <v>292</v>
      </c>
      <c r="D15" s="30">
        <f>D9+D10+D11+D12+D13+D14</f>
        <v>71</v>
      </c>
      <c r="E15" s="30">
        <f>E9+E10+E11+E12+E13+E14</f>
        <v>999.1700000000001</v>
      </c>
      <c r="F15" s="31">
        <f>SUM(C15+D15+E15)</f>
        <v>1362.17</v>
      </c>
      <c r="G15" s="30">
        <f>G9+G10+G11+G12+G13+G14</f>
        <v>0</v>
      </c>
      <c r="H15" s="30">
        <f>H9+H10+H11+H12+H13+H14</f>
        <v>78</v>
      </c>
      <c r="I15" s="32"/>
      <c r="J15" s="32"/>
      <c r="K15" s="32"/>
      <c r="L15" s="33"/>
      <c r="M15" s="34"/>
    </row>
    <row r="17" ht="15">
      <c r="F17" s="35"/>
    </row>
  </sheetData>
  <sheetProtection/>
  <mergeCells count="5">
    <mergeCell ref="A4:H4"/>
    <mergeCell ref="A5:H5"/>
    <mergeCell ref="A6:B6"/>
    <mergeCell ref="C7:F7"/>
    <mergeCell ref="G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cas 2</cp:lastModifiedBy>
  <cp:lastPrinted>2019-07-23T14:14:46Z</cp:lastPrinted>
  <dcterms:created xsi:type="dcterms:W3CDTF">2019-06-26T08:16:04Z</dcterms:created>
  <dcterms:modified xsi:type="dcterms:W3CDTF">2019-07-23T14:15:09Z</dcterms:modified>
  <cp:category/>
  <cp:version/>
  <cp:contentType/>
  <cp:contentStatus/>
</cp:coreProperties>
</file>